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30" windowWidth="17160" windowHeight="10020" activeTab="0"/>
  </bookViews>
  <sheets>
    <sheet name="Annex 3-List of recommen applic" sheetId="1" r:id="rId1"/>
  </sheets>
  <definedNames>
    <definedName name="_Hlk219717127" localSheetId="0">'Annex 3-List of recommen applic'!#REF!</definedName>
    <definedName name="_xlnm.Print_Area" localSheetId="0">'Annex 3-List of recommen applic'!$A$1:$K$30</definedName>
  </definedNames>
  <calcPr fullCalcOnLoad="1"/>
</workbook>
</file>

<file path=xl/sharedStrings.xml><?xml version="1.0" encoding="utf-8"?>
<sst xmlns="http://schemas.openxmlformats.org/spreadsheetml/2006/main" count="63" uniqueCount="62">
  <si>
    <t>CBC ROC code</t>
  </si>
  <si>
    <t>Project’s name</t>
  </si>
  <si>
    <t>Priority axis 3 - Economic and social development </t>
  </si>
  <si>
    <t>Key area of intervention - 3.3 </t>
  </si>
  <si>
    <t>Total Key area of intervention 3.3</t>
  </si>
  <si>
    <t>Applicant 
(Lead partner)</t>
  </si>
  <si>
    <t>Community Funding ERDF (euro)</t>
  </si>
  <si>
    <t>General total Priority Axis 3</t>
  </si>
  <si>
    <t>Own contribution (euro)</t>
  </si>
  <si>
    <t>National public funding 
(euro)</t>
  </si>
  <si>
    <t>Project’s aggregate value 
(euro)</t>
  </si>
  <si>
    <t>Average score</t>
  </si>
  <si>
    <t>Ranking</t>
  </si>
  <si>
    <t>Romanian</t>
  </si>
  <si>
    <t>partners</t>
  </si>
  <si>
    <t>Bulgarian</t>
  </si>
  <si>
    <t>*Further budget adjustments can be made by the Managing Authority during the contracting phase</t>
  </si>
  <si>
    <t>Approved revised budget*</t>
  </si>
  <si>
    <t>Priority axis 2 - Environment</t>
  </si>
  <si>
    <t>Key area of intervention 2.2</t>
  </si>
  <si>
    <t>Total Key area of intervention 2.2</t>
  </si>
  <si>
    <t>2(2i)-2.2-5</t>
  </si>
  <si>
    <t>Common strategy to prevent the Danube’s pollution technological risks with oil and oil products</t>
  </si>
  <si>
    <t>National Research &amp; Development Institute For Gas Turbines COMOTI Bucharest, Romania</t>
  </si>
  <si>
    <t>University of RUSE “ANGEL KANICHEV”</t>
  </si>
  <si>
    <t xml:space="preserve">General total  </t>
  </si>
  <si>
    <t>Key area of intervention 2.1</t>
  </si>
  <si>
    <t>Total Key area of intervention 2.1</t>
  </si>
  <si>
    <t>General total Priority Axis 2</t>
  </si>
  <si>
    <t>Priority Axis 1 - Accessibility</t>
  </si>
  <si>
    <t>Key area of intervention - 1.1</t>
  </si>
  <si>
    <t>Total Key area of intervention 1.1</t>
  </si>
  <si>
    <t>2(2i)-1.1-1</t>
  </si>
  <si>
    <t>Total Key area of intervention 1.2</t>
  </si>
  <si>
    <t>General total Priority Axis 1</t>
  </si>
  <si>
    <t>Improvement of the cross-border mobility in Svishtov-Zimnicea area through development and reconstruction of main segments of the transport infrastructure</t>
  </si>
  <si>
    <t>Municipality of Svishtov</t>
  </si>
  <si>
    <t xml:space="preserve">Municipality of Zimnich  </t>
  </si>
  <si>
    <t>2-1.2-1</t>
  </si>
  <si>
    <t>SHAKE HANDS - Getting together into success</t>
  </si>
  <si>
    <t>Initiative for Intercommunity Cooperation and Development - Brebeni-Olt</t>
  </si>
  <si>
    <t xml:space="preserve">1. Bulgarian Social and Economic Development Association (BSEDA)
2. Stage of the ages - Veliko Tarnovo    </t>
  </si>
  <si>
    <t>2-2.1-5</t>
  </si>
  <si>
    <t>Cross-border model for nature conservation and sustainable use of the natural resources along the Danube</t>
  </si>
  <si>
    <t>Bulgarian Society for the Protection of Birds</t>
  </si>
  <si>
    <t>1. Romanian Ornithological Society
2. Olt Environmental Protection Agency</t>
  </si>
  <si>
    <t>1. Kozloduy Municipality</t>
  </si>
  <si>
    <t>2-3.3-4</t>
  </si>
  <si>
    <t>Caravan of the Health and Education</t>
  </si>
  <si>
    <t xml:space="preserve">« OVIDIUS » UNIVERSITY CONSTANTA </t>
  </si>
  <si>
    <t>1. Topalu Local Council
2. Gradistea Local Council – Calarasi County</t>
  </si>
  <si>
    <t>1. General Toshevo Municipality
2. Tervel Municipality</t>
  </si>
  <si>
    <t>2(2i)-3.3-16</t>
  </si>
  <si>
    <t>2(1i)-3.3-2</t>
  </si>
  <si>
    <t>Discover Diversity- multiculturality in European context</t>
  </si>
  <si>
    <t>ROMANIAN ASSOCIATION  FOR COMMUNITY DEVELOPMENT- CRAIOVA BRANCH</t>
  </si>
  <si>
    <t>Wallachians Association from Bulgaria</t>
  </si>
  <si>
    <t>The globe of friendship – Cross border sports cooperation between communities in Kardam village, Bulgaria and Negru Voda,Romania</t>
  </si>
  <si>
    <t>“Face for art and culture” - Pleven</t>
  </si>
  <si>
    <t xml:space="preserve">Local Council of Negru Voda </t>
  </si>
  <si>
    <t>„Future for Kardam“ Association</t>
  </si>
  <si>
    <t xml:space="preserve">Annex 2 to Decision no. 9 
 List of revised budgets during the pre-contracting phase for the projects approved under the second call of proposals for the 
Romania-Bulgaria Cross-border Cooperation Programme 2007-2013
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</si>
</sst>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00000"/>
  </numFmts>
  <fonts count="24">
    <font>
      <sz val="11"/>
      <color indexed="8"/>
      <name val="Calibri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color indexed="8"/>
      <name val="Calibri"/>
      <family val="2"/>
    </font>
    <font>
      <b/>
      <sz val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" fontId="2" fillId="14" borderId="10" xfId="0" applyNumberFormat="1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2" fillId="24" borderId="14" xfId="0" applyNumberFormat="1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center" vertical="center" wrapText="1"/>
    </xf>
    <xf numFmtId="4" fontId="2" fillId="14" borderId="10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14" borderId="18" xfId="0" applyFont="1" applyFill="1" applyBorder="1" applyAlignment="1">
      <alignment horizontal="center" vertical="center" wrapText="1"/>
    </xf>
    <xf numFmtId="0" fontId="2" fillId="14" borderId="19" xfId="0" applyFont="1" applyFill="1" applyBorder="1" applyAlignment="1">
      <alignment horizontal="center" vertical="center" wrapText="1"/>
    </xf>
    <xf numFmtId="4" fontId="1" fillId="15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2" fillId="20" borderId="10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21" borderId="12" xfId="0" applyNumberFormat="1" applyFont="1" applyFill="1" applyBorder="1" applyAlignment="1">
      <alignment horizontal="center" vertical="center" wrapText="1"/>
    </xf>
    <xf numFmtId="4" fontId="2" fillId="21" borderId="13" xfId="0" applyNumberFormat="1" applyFont="1" applyFill="1" applyBorder="1" applyAlignment="1">
      <alignment horizontal="center" vertical="center" wrapText="1"/>
    </xf>
    <xf numFmtId="4" fontId="2" fillId="21" borderId="11" xfId="0" applyNumberFormat="1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82" zoomScaleSheetLayoutView="82" zoomScalePageLayoutView="70" workbookViewId="0" topLeftCell="A1">
      <pane ySplit="5" topLeftCell="BM6" activePane="bottomLeft" state="frozen"/>
      <selection pane="topLeft" activeCell="A1" sqref="A1"/>
      <selection pane="bottomLeft" activeCell="L30" sqref="L30"/>
    </sheetView>
  </sheetViews>
  <sheetFormatPr defaultColWidth="9.140625" defaultRowHeight="15"/>
  <cols>
    <col min="1" max="1" width="9.8515625" style="5" customWidth="1"/>
    <col min="2" max="2" width="10.140625" style="5" customWidth="1"/>
    <col min="3" max="3" width="38.57421875" style="5" customWidth="1"/>
    <col min="4" max="6" width="17.7109375" style="5" customWidth="1"/>
    <col min="7" max="7" width="14.421875" style="6" customWidth="1"/>
    <col min="8" max="8" width="14.57421875" style="5" customWidth="1"/>
    <col min="9" max="9" width="15.28125" style="5" customWidth="1"/>
    <col min="10" max="10" width="13.8515625" style="5" customWidth="1"/>
    <col min="11" max="11" width="14.57421875" style="5" customWidth="1"/>
    <col min="12" max="12" width="11.140625" style="5" bestFit="1" customWidth="1"/>
    <col min="13" max="16384" width="9.140625" style="5" customWidth="1"/>
  </cols>
  <sheetData>
    <row r="1" spans="8:11" ht="15">
      <c r="H1" s="40"/>
      <c r="I1" s="40"/>
      <c r="J1" s="40"/>
      <c r="K1" s="40"/>
    </row>
    <row r="2" spans="3:11" ht="60" customHeight="1" thickBot="1">
      <c r="C2" s="40" t="s">
        <v>61</v>
      </c>
      <c r="D2" s="40"/>
      <c r="E2" s="40"/>
      <c r="F2" s="40"/>
      <c r="G2" s="40"/>
      <c r="H2" s="40"/>
      <c r="I2" s="40"/>
      <c r="J2" s="40"/>
      <c r="K2" s="40"/>
    </row>
    <row r="3" spans="1:11" ht="31.5" customHeight="1" thickBot="1">
      <c r="A3" s="44" t="s">
        <v>12</v>
      </c>
      <c r="B3" s="44" t="s">
        <v>0</v>
      </c>
      <c r="C3" s="44" t="s">
        <v>1</v>
      </c>
      <c r="D3" s="44" t="s">
        <v>5</v>
      </c>
      <c r="E3" s="3"/>
      <c r="F3" s="3"/>
      <c r="G3" s="41" t="s">
        <v>11</v>
      </c>
      <c r="H3" s="32" t="s">
        <v>17</v>
      </c>
      <c r="I3" s="32"/>
      <c r="J3" s="32"/>
      <c r="K3" s="32"/>
    </row>
    <row r="4" spans="1:11" ht="23.25" customHeight="1" thickBot="1">
      <c r="A4" s="45"/>
      <c r="B4" s="45"/>
      <c r="C4" s="45"/>
      <c r="D4" s="45"/>
      <c r="E4" s="4" t="s">
        <v>13</v>
      </c>
      <c r="F4" s="4" t="s">
        <v>15</v>
      </c>
      <c r="G4" s="42"/>
      <c r="H4" s="32" t="s">
        <v>10</v>
      </c>
      <c r="I4" s="32" t="s">
        <v>6</v>
      </c>
      <c r="J4" s="32" t="s">
        <v>9</v>
      </c>
      <c r="K4" s="32" t="s">
        <v>8</v>
      </c>
    </row>
    <row r="5" spans="1:11" ht="29.25" customHeight="1" thickBot="1">
      <c r="A5" s="46"/>
      <c r="B5" s="46"/>
      <c r="C5" s="46"/>
      <c r="D5" s="46"/>
      <c r="E5" s="2" t="s">
        <v>14</v>
      </c>
      <c r="F5" s="2" t="s">
        <v>14</v>
      </c>
      <c r="G5" s="43"/>
      <c r="H5" s="32"/>
      <c r="I5" s="32"/>
      <c r="J5" s="32"/>
      <c r="K5" s="32"/>
    </row>
    <row r="6" spans="1:11" ht="18" customHeight="1" thickBot="1">
      <c r="A6" s="30" t="s">
        <v>29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3.5" customHeight="1" thickBot="1">
      <c r="A7" s="32" t="s">
        <v>30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2" ht="65.25" customHeight="1" thickBot="1">
      <c r="A8" s="13">
        <v>1</v>
      </c>
      <c r="B8" s="13" t="s">
        <v>32</v>
      </c>
      <c r="C8" s="13" t="s">
        <v>35</v>
      </c>
      <c r="D8" s="13" t="s">
        <v>36</v>
      </c>
      <c r="E8" s="13"/>
      <c r="F8" s="13" t="s">
        <v>37</v>
      </c>
      <c r="G8" s="15">
        <v>67</v>
      </c>
      <c r="H8" s="11">
        <v>3126259.67</v>
      </c>
      <c r="I8" s="11">
        <v>2640438.92</v>
      </c>
      <c r="J8" s="11">
        <v>392032.96</v>
      </c>
      <c r="K8" s="11">
        <v>93787.79</v>
      </c>
      <c r="L8" s="9"/>
    </row>
    <row r="9" spans="1:11" ht="13.5" customHeight="1" thickBot="1">
      <c r="A9" s="31" t="s">
        <v>31</v>
      </c>
      <c r="B9" s="31"/>
      <c r="C9" s="31"/>
      <c r="D9" s="31"/>
      <c r="E9" s="31"/>
      <c r="F9" s="31"/>
      <c r="G9" s="31"/>
      <c r="H9" s="21">
        <f>H8</f>
        <v>3126259.67</v>
      </c>
      <c r="I9" s="21">
        <f>I8</f>
        <v>2640438.92</v>
      </c>
      <c r="J9" s="21">
        <f>J8</f>
        <v>392032.96</v>
      </c>
      <c r="K9" s="21">
        <f>K8</f>
        <v>93787.79</v>
      </c>
    </row>
    <row r="10" spans="1:11" ht="99" customHeight="1" thickBot="1">
      <c r="A10" s="13">
        <v>1</v>
      </c>
      <c r="B10" s="13" t="s">
        <v>38</v>
      </c>
      <c r="C10" s="13" t="s">
        <v>39</v>
      </c>
      <c r="D10" s="13" t="s">
        <v>40</v>
      </c>
      <c r="E10" s="13"/>
      <c r="F10" s="16" t="s">
        <v>41</v>
      </c>
      <c r="G10" s="27">
        <v>68</v>
      </c>
      <c r="H10" s="26">
        <v>682817.2</v>
      </c>
      <c r="I10" s="11">
        <v>576707.41</v>
      </c>
      <c r="J10" s="11">
        <v>88356.54</v>
      </c>
      <c r="K10" s="11">
        <v>17753.25</v>
      </c>
    </row>
    <row r="11" spans="1:11" ht="13.5" customHeight="1" thickBot="1">
      <c r="A11" s="31" t="s">
        <v>33</v>
      </c>
      <c r="B11" s="31"/>
      <c r="C11" s="31"/>
      <c r="D11" s="31"/>
      <c r="E11" s="31"/>
      <c r="F11" s="31"/>
      <c r="G11" s="31"/>
      <c r="H11" s="22">
        <f>H10</f>
        <v>682817.2</v>
      </c>
      <c r="I11" s="22">
        <f>I10</f>
        <v>576707.41</v>
      </c>
      <c r="J11" s="22">
        <f>J10</f>
        <v>88356.54</v>
      </c>
      <c r="K11" s="22">
        <f>K10</f>
        <v>17753.25</v>
      </c>
    </row>
    <row r="12" spans="1:11" ht="29.25" customHeight="1" thickBot="1">
      <c r="A12" s="47" t="s">
        <v>34</v>
      </c>
      <c r="B12" s="24"/>
      <c r="C12" s="24"/>
      <c r="D12" s="24"/>
      <c r="E12" s="24"/>
      <c r="F12" s="24"/>
      <c r="G12" s="25"/>
      <c r="H12" s="22">
        <f>H11+H9</f>
        <v>3809076.87</v>
      </c>
      <c r="I12" s="22">
        <f>I11+I9</f>
        <v>3217146.33</v>
      </c>
      <c r="J12" s="22">
        <f>J11+J9</f>
        <v>480389.5</v>
      </c>
      <c r="K12" s="22">
        <f>K11+K9</f>
        <v>111541.04</v>
      </c>
    </row>
    <row r="13" spans="1:11" ht="30.75" customHeight="1" thickBot="1">
      <c r="A13" s="30" t="s">
        <v>18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5.75" customHeight="1" thickBot="1">
      <c r="A14" s="30" t="s">
        <v>26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70.5" customHeight="1" thickBot="1">
      <c r="A15" s="13">
        <v>1</v>
      </c>
      <c r="B15" s="13" t="s">
        <v>42</v>
      </c>
      <c r="C15" s="13" t="s">
        <v>43</v>
      </c>
      <c r="D15" s="13" t="s">
        <v>44</v>
      </c>
      <c r="E15" s="16" t="s">
        <v>45</v>
      </c>
      <c r="F15" s="16" t="s">
        <v>46</v>
      </c>
      <c r="G15" s="27">
        <v>91</v>
      </c>
      <c r="H15" s="11">
        <v>326356.76</v>
      </c>
      <c r="I15" s="11">
        <v>276815.8</v>
      </c>
      <c r="J15" s="11">
        <v>39750.25</v>
      </c>
      <c r="K15" s="11">
        <v>9790.71</v>
      </c>
    </row>
    <row r="16" spans="1:11" ht="30" customHeight="1" thickBot="1">
      <c r="A16" s="31" t="s">
        <v>27</v>
      </c>
      <c r="B16" s="31"/>
      <c r="C16" s="31"/>
      <c r="D16" s="31"/>
      <c r="E16" s="31"/>
      <c r="F16" s="31"/>
      <c r="G16" s="31"/>
      <c r="H16" s="21">
        <f>H15</f>
        <v>326356.76</v>
      </c>
      <c r="I16" s="21">
        <f>I15</f>
        <v>276815.8</v>
      </c>
      <c r="J16" s="21">
        <f>J15</f>
        <v>39750.25</v>
      </c>
      <c r="K16" s="21">
        <f>K15</f>
        <v>9790.71</v>
      </c>
    </row>
    <row r="17" spans="1:11" ht="36.75" customHeight="1" thickBot="1">
      <c r="A17" s="30" t="s">
        <v>19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44" customHeight="1" thickBot="1">
      <c r="A18" s="13">
        <v>1</v>
      </c>
      <c r="B18" s="13" t="s">
        <v>21</v>
      </c>
      <c r="C18" s="13" t="s">
        <v>22</v>
      </c>
      <c r="D18" s="13" t="s">
        <v>23</v>
      </c>
      <c r="E18" s="12"/>
      <c r="F18" s="13" t="s">
        <v>24</v>
      </c>
      <c r="G18" s="17">
        <v>64.5</v>
      </c>
      <c r="H18" s="26">
        <v>562601.18</v>
      </c>
      <c r="I18" s="11">
        <v>477198.33</v>
      </c>
      <c r="J18" s="11">
        <v>71112.78</v>
      </c>
      <c r="K18" s="11">
        <v>14290.07</v>
      </c>
    </row>
    <row r="19" spans="1:11" ht="17.25" customHeight="1" thickBot="1">
      <c r="A19" s="31" t="s">
        <v>20</v>
      </c>
      <c r="B19" s="31"/>
      <c r="C19" s="31"/>
      <c r="D19" s="31"/>
      <c r="E19" s="31"/>
      <c r="F19" s="31"/>
      <c r="G19" s="31"/>
      <c r="H19" s="22">
        <f>H18</f>
        <v>562601.18</v>
      </c>
      <c r="I19" s="22">
        <f>I18</f>
        <v>477198.33</v>
      </c>
      <c r="J19" s="22">
        <f>J18</f>
        <v>71112.78</v>
      </c>
      <c r="K19" s="22">
        <f>K18</f>
        <v>14290.07</v>
      </c>
    </row>
    <row r="20" spans="1:11" ht="15.75" customHeight="1" thickBot="1">
      <c r="A20" s="47" t="s">
        <v>28</v>
      </c>
      <c r="B20" s="24"/>
      <c r="C20" s="24"/>
      <c r="D20" s="24"/>
      <c r="E20" s="24"/>
      <c r="F20" s="24"/>
      <c r="G20" s="25"/>
      <c r="H20" s="22">
        <f>H19+H16</f>
        <v>888957.9400000001</v>
      </c>
      <c r="I20" s="22">
        <f>I19+I16</f>
        <v>754014.13</v>
      </c>
      <c r="J20" s="22">
        <f>J19+J16</f>
        <v>110863.03</v>
      </c>
      <c r="K20" s="22">
        <f>K19+K16</f>
        <v>24080.78</v>
      </c>
    </row>
    <row r="21" spans="1:11" ht="33.75" customHeight="1" thickBot="1">
      <c r="A21" s="30" t="s">
        <v>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7.25" customHeight="1" thickBot="1">
      <c r="A22" s="30" t="s">
        <v>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57.75" customHeight="1" thickBot="1">
      <c r="A23" s="10">
        <v>1</v>
      </c>
      <c r="B23" s="10" t="s">
        <v>47</v>
      </c>
      <c r="C23" s="28" t="s">
        <v>48</v>
      </c>
      <c r="D23" s="10" t="s">
        <v>49</v>
      </c>
      <c r="E23" s="28" t="s">
        <v>50</v>
      </c>
      <c r="F23" s="28" t="s">
        <v>51</v>
      </c>
      <c r="G23" s="11">
        <v>83</v>
      </c>
      <c r="H23" s="11">
        <v>248152</v>
      </c>
      <c r="I23" s="11">
        <v>210482.53</v>
      </c>
      <c r="J23" s="11">
        <v>32210.14</v>
      </c>
      <c r="K23" s="11">
        <v>5459.33</v>
      </c>
    </row>
    <row r="24" spans="1:11" ht="75.75" thickBot="1">
      <c r="A24" s="10">
        <v>2</v>
      </c>
      <c r="B24" s="10" t="s">
        <v>53</v>
      </c>
      <c r="C24" s="28" t="s">
        <v>54</v>
      </c>
      <c r="D24" s="28" t="s">
        <v>55</v>
      </c>
      <c r="E24" s="29"/>
      <c r="F24" s="10" t="s">
        <v>56</v>
      </c>
      <c r="G24" s="11">
        <v>85</v>
      </c>
      <c r="H24" s="26">
        <v>95358</v>
      </c>
      <c r="I24" s="18">
        <v>80882.65</v>
      </c>
      <c r="J24" s="11">
        <v>11996.04</v>
      </c>
      <c r="K24" s="19">
        <v>2479.31</v>
      </c>
    </row>
    <row r="25" spans="1:12" ht="54.75" customHeight="1" thickBot="1">
      <c r="A25" s="7">
        <v>3</v>
      </c>
      <c r="B25" s="20" t="s">
        <v>52</v>
      </c>
      <c r="C25" s="7" t="s">
        <v>57</v>
      </c>
      <c r="D25" s="20" t="s">
        <v>58</v>
      </c>
      <c r="E25" s="7" t="s">
        <v>59</v>
      </c>
      <c r="F25" s="20" t="s">
        <v>60</v>
      </c>
      <c r="G25" s="8">
        <v>78</v>
      </c>
      <c r="H25" s="23">
        <v>106593.35</v>
      </c>
      <c r="I25" s="8">
        <v>90412.48</v>
      </c>
      <c r="J25" s="23">
        <v>13473.4</v>
      </c>
      <c r="K25" s="8">
        <v>2707.47</v>
      </c>
      <c r="L25" s="9"/>
    </row>
    <row r="26" spans="1:11" ht="15.75" thickBot="1">
      <c r="A26" s="31" t="s">
        <v>4</v>
      </c>
      <c r="B26" s="31"/>
      <c r="C26" s="31"/>
      <c r="D26" s="31"/>
      <c r="E26" s="31"/>
      <c r="F26" s="31"/>
      <c r="G26" s="31"/>
      <c r="H26" s="1">
        <f>SUM(H23:H25)</f>
        <v>450103.35</v>
      </c>
      <c r="I26" s="1">
        <f>SUM(I23:I25)</f>
        <v>381777.66</v>
      </c>
      <c r="J26" s="1">
        <f>SUM(J23:J25)</f>
        <v>57679.58</v>
      </c>
      <c r="K26" s="1">
        <f>SUM(K23:K25)</f>
        <v>10646.109999999999</v>
      </c>
    </row>
    <row r="27" spans="1:11" ht="15.75" thickBot="1">
      <c r="A27" s="39" t="s">
        <v>7</v>
      </c>
      <c r="B27" s="39"/>
      <c r="C27" s="39"/>
      <c r="D27" s="39"/>
      <c r="E27" s="39"/>
      <c r="F27" s="39"/>
      <c r="G27" s="39"/>
      <c r="H27" s="33">
        <f>H26</f>
        <v>450103.35</v>
      </c>
      <c r="I27" s="33">
        <f>I26</f>
        <v>381777.66</v>
      </c>
      <c r="J27" s="33">
        <f>J26</f>
        <v>57679.58</v>
      </c>
      <c r="K27" s="33">
        <f>K26</f>
        <v>10646.109999999999</v>
      </c>
    </row>
    <row r="28" spans="1:11" ht="15.75" thickBot="1">
      <c r="A28" s="39"/>
      <c r="B28" s="39"/>
      <c r="C28" s="39"/>
      <c r="D28" s="39"/>
      <c r="E28" s="39"/>
      <c r="F28" s="39"/>
      <c r="G28" s="39"/>
      <c r="H28" s="34"/>
      <c r="I28" s="34"/>
      <c r="J28" s="34"/>
      <c r="K28" s="34"/>
    </row>
    <row r="29" spans="1:11" ht="15.75" thickBot="1">
      <c r="A29" s="35" t="s">
        <v>25</v>
      </c>
      <c r="B29" s="35"/>
      <c r="C29" s="35"/>
      <c r="D29" s="35"/>
      <c r="E29" s="35"/>
      <c r="F29" s="35"/>
      <c r="G29" s="35"/>
      <c r="H29" s="14">
        <f>H27+H20+H12</f>
        <v>5148138.16</v>
      </c>
      <c r="I29" s="14">
        <f>I27+I20+I12</f>
        <v>4352938.12</v>
      </c>
      <c r="J29" s="14">
        <f>J27+J20+J12</f>
        <v>648932.11</v>
      </c>
      <c r="K29" s="14">
        <f>K27+K20+K12</f>
        <v>146267.93</v>
      </c>
    </row>
    <row r="30" spans="1:11" ht="15">
      <c r="A30" s="36" t="s">
        <v>16</v>
      </c>
      <c r="B30" s="37"/>
      <c r="C30" s="37"/>
      <c r="D30" s="37"/>
      <c r="E30" s="37"/>
      <c r="F30" s="37"/>
      <c r="G30" s="37"/>
      <c r="H30" s="38"/>
      <c r="I30" s="38"/>
      <c r="J30" s="38"/>
      <c r="K30" s="38"/>
    </row>
    <row r="33" spans="10:11" ht="15">
      <c r="J33" s="9"/>
      <c r="K33" s="9"/>
    </row>
    <row r="35" spans="10:11" ht="15">
      <c r="J35" s="9"/>
      <c r="K35" s="9"/>
    </row>
  </sheetData>
  <sheetProtection/>
  <mergeCells count="33">
    <mergeCell ref="A3:A5"/>
    <mergeCell ref="B3:B5"/>
    <mergeCell ref="K4:K5"/>
    <mergeCell ref="A22:K22"/>
    <mergeCell ref="A21:K21"/>
    <mergeCell ref="A13:K13"/>
    <mergeCell ref="A14:K14"/>
    <mergeCell ref="A19:G19"/>
    <mergeCell ref="A20:G20"/>
    <mergeCell ref="A12:G12"/>
    <mergeCell ref="C2:K2"/>
    <mergeCell ref="H1:K1"/>
    <mergeCell ref="H3:K3"/>
    <mergeCell ref="G3:G5"/>
    <mergeCell ref="C3:C5"/>
    <mergeCell ref="D3:D5"/>
    <mergeCell ref="H4:H5"/>
    <mergeCell ref="I4:I5"/>
    <mergeCell ref="J4:J5"/>
    <mergeCell ref="A30:K30"/>
    <mergeCell ref="I27:I28"/>
    <mergeCell ref="A27:G28"/>
    <mergeCell ref="K27:K28"/>
    <mergeCell ref="A26:G26"/>
    <mergeCell ref="H27:H28"/>
    <mergeCell ref="J27:J28"/>
    <mergeCell ref="A29:G29"/>
    <mergeCell ref="A17:K17"/>
    <mergeCell ref="A16:G16"/>
    <mergeCell ref="A6:K6"/>
    <mergeCell ref="A7:K7"/>
    <mergeCell ref="A9:G9"/>
    <mergeCell ref="A11:G11"/>
  </mergeCells>
  <printOptions/>
  <pageMargins left="0.25" right="0.25" top="0.75" bottom="0.75" header="0.3" footer="0.3"/>
  <pageSetup horizontalDpi="600" verticalDpi="600" orientation="landscape" paperSize="9" scale="77" r:id="rId3"/>
  <legacyDrawing r:id="rId2"/>
  <oleObjects>
    <oleObject progId="Word.Picture.8" shapeId="18162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Musat</dc:creator>
  <cp:keywords/>
  <dc:description/>
  <cp:lastModifiedBy>mihaelap</cp:lastModifiedBy>
  <cp:lastPrinted>2010-06-28T10:54:11Z</cp:lastPrinted>
  <dcterms:created xsi:type="dcterms:W3CDTF">2009-01-15T13:06:57Z</dcterms:created>
  <dcterms:modified xsi:type="dcterms:W3CDTF">2010-06-28T13:58:23Z</dcterms:modified>
  <cp:category/>
  <cp:version/>
  <cp:contentType/>
  <cp:contentStatus/>
</cp:coreProperties>
</file>